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vmlDrawing2.vml" ContentType="application/vnd.openxmlformats-officedocument.vmlDrawing"/>
  <Override PartName="/xl/drawings/_rels/drawing3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Weekly Tracker" sheetId="2" state="visible" r:id="rId4"/>
    <sheet name="Monthly Tracker" sheetId="3" state="visible" r:id="rId5"/>
    <sheet name="KPI Dashboard" sheetId="4" state="visible" r:id="rId6"/>
    <sheet name="KPI Library &amp; Benchmarks" sheetId="5" state="visible" r:id="rId7"/>
    <sheet name="Growth Actions Log" sheetId="6" state="visible" r:id="rId8"/>
  </sheets>
  <definedNames>
    <definedName function="false" hidden="true" localSheetId="4" name="_xlnm._FilterDatabase" vbProcedure="false">'KPI Library &amp; Benchmarks'!$A$4:$E$14</definedName>
    <definedName function="false" hidden="true" localSheetId="2" name="_xlnm._FilterDatabase" vbProcedure="false">'Monthly Tracker'!$A$4:$K$18</definedName>
    <definedName function="false" hidden="true" localSheetId="1" name="_xlnm._FilterDatabase" vbProcedure="false">'Weekly Tracker'!$A$4:$I$23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5" authorId="0">
      <text>
        <r>
          <rPr>
            <sz val="10"/>
            <rFont val="Arial"/>
            <family val="2"/>
          </rPr>
          <t xml:space="preserve">Enter the Monday each week starts. WoW % columns calculate automatically once there's a prior week to compare against.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5" authorId="0">
      <text>
        <r>
          <rPr>
            <sz val="10"/>
            <rFont val="Arial"/>
            <family val="2"/>
          </rPr>
          <t xml:space="preserve">Enter one row per calendar month. MoM % calculates automatically once there's a prior month to compare against.</t>
        </r>
      </text>
    </comment>
  </commentList>
</comments>
</file>

<file path=xl/sharedStrings.xml><?xml version="1.0" encoding="utf-8"?>
<sst xmlns="http://schemas.openxmlformats.org/spreadsheetml/2006/main" count="140" uniqueCount="117">
  <si>
    <t xml:space="preserve">Performance Dashboard — Weekly &amp; Monthly</t>
  </si>
  <si>
    <t xml:space="preserve">AmplifyGivings  ·  Turn the Performance Playbook into a live, trackable dashboard.</t>
  </si>
  <si>
    <t xml:space="preserve">How this workbook is organised</t>
  </si>
  <si>
    <t xml:space="preserve">Weekly Tracker</t>
  </si>
  <si>
    <t xml:space="preserve">Log the 5 core weekly KPIs every week. Week-over-week % change calculates automatically.</t>
  </si>
  <si>
    <t xml:space="preserve">Monthly Tracker</t>
  </si>
  <si>
    <t xml:space="preserve">Log the 8 core monthly KPIs every month. Month-over-month % change calculates automatically.</t>
  </si>
  <si>
    <t xml:space="preserve">KPI Dashboard</t>
  </si>
  <si>
    <t xml:space="preserve">Live charts pulling straight from the two trackers — update the trackers and these move automatically.</t>
  </si>
  <si>
    <t xml:space="preserve">KPI Library &amp; Benchmarks</t>
  </si>
  <si>
    <t xml:space="preserve">What each KPI means, how to calculate it, and which playbook it comes from.</t>
  </si>
  <si>
    <t xml:space="preserve">Growth Actions Log</t>
  </si>
  <si>
    <t xml:space="preserve">Every decision made from a KPI review — what was flagged, what you did, and whether it worked.</t>
  </si>
  <si>
    <t xml:space="preserve">Legend</t>
  </si>
  <si>
    <t xml:space="preserve">Cells shaded like this are yours to fill in</t>
  </si>
  <si>
    <t xml:space="preserve">% change columns and the dashboard charts update automatically</t>
  </si>
  <si>
    <t xml:space="preserve">Latest Snapshot</t>
  </si>
  <si>
    <t xml:space="preserve">Latest week — Total Raised</t>
  </si>
  <si>
    <t xml:space="preserve">Latest week — Cost per Donor</t>
  </si>
  <si>
    <t xml:space="preserve">Latest month — LTV : CAC</t>
  </si>
  <si>
    <t xml:space="preserve">Latest month — Repeat Donor Rate</t>
  </si>
  <si>
    <t xml:space="preserve">One row per week. The 5 core pacing KPIs from the Performance Playbook.</t>
  </si>
  <si>
    <t xml:space="preserve">Week Starting</t>
  </si>
  <si>
    <t xml:space="preserve">Total Raised ($)</t>
  </si>
  <si>
    <t xml:space="preserve">New Donors</t>
  </si>
  <si>
    <t xml:space="preserve">Avg Gift ($)</t>
  </si>
  <si>
    <t xml:space="preserve">Conv. Rate (%)</t>
  </si>
  <si>
    <t xml:space="preserve">Cost / Donor ($)</t>
  </si>
  <si>
    <t xml:space="preserve">Raised WoW %</t>
  </si>
  <si>
    <t xml:space="preserve">Donors WoW %</t>
  </si>
  <si>
    <t xml:space="preserve">Notes</t>
  </si>
  <si>
    <t xml:space="preserve">2026-02-02</t>
  </si>
  <si>
    <t xml:space="preserve">Campaign week 1 of 5</t>
  </si>
  <si>
    <t xml:space="preserve">2026-02-09</t>
  </si>
  <si>
    <t xml:space="preserve">2026-02-16</t>
  </si>
  <si>
    <t xml:space="preserve">Mid-campaign dip, refreshed creative</t>
  </si>
  <si>
    <t xml:space="preserve">2026-02-23</t>
  </si>
  <si>
    <t xml:space="preserve">2026-03-02</t>
  </si>
  <si>
    <t xml:space="preserve">Final push week, matching gift live</t>
  </si>
  <si>
    <t xml:space="preserve">One row per month. The 8 core strategic KPIs from the Performance Playbook.</t>
  </si>
  <si>
    <t xml:space="preserve">Month</t>
  </si>
  <si>
    <t xml:space="preserve">Repeat Rate (%)</t>
  </si>
  <si>
    <t xml:space="preserve">Monthly Donors</t>
  </si>
  <si>
    <t xml:space="preserve">Churn (%)</t>
  </si>
  <si>
    <t xml:space="preserve">Donor LTV ($)</t>
  </si>
  <si>
    <t xml:space="preserve">LTV:CAC</t>
  </si>
  <si>
    <t xml:space="preserve">Cost/Donor ($)</t>
  </si>
  <si>
    <t xml:space="preserve">Raised MoM %</t>
  </si>
  <si>
    <t xml:space="preserve">Oct 2025</t>
  </si>
  <si>
    <t xml:space="preserve">Baseline month</t>
  </si>
  <si>
    <t xml:space="preserve">Nov 2025</t>
  </si>
  <si>
    <t xml:space="preserve">Dec 2025</t>
  </si>
  <si>
    <t xml:space="preserve">Year-end campaign</t>
  </si>
  <si>
    <t xml:space="preserve">Jan 2026</t>
  </si>
  <si>
    <t xml:space="preserve">Feb 2026</t>
  </si>
  <si>
    <t xml:space="preserve">Monthly-upgrade sequence launched</t>
  </si>
  <si>
    <t xml:space="preserve">Mar 2026</t>
  </si>
  <si>
    <t xml:space="preserve">Beat pace, shifted budget to owned channels</t>
  </si>
  <si>
    <t xml:space="preserve">Live charts pulling from the Weekly and Monthly Trackers. Update those sheets and these move automatically.</t>
  </si>
  <si>
    <t xml:space="preserve">What each KPI means, how it's calculated, and which playbook defines it.</t>
  </si>
  <si>
    <t xml:space="preserve">KPI</t>
  </si>
  <si>
    <t xml:space="preserve">Definition</t>
  </si>
  <si>
    <t xml:space="preserve">Cadence</t>
  </si>
  <si>
    <t xml:space="preserve">Healthy Benchmark</t>
  </si>
  <si>
    <t xml:space="preserve">Source Playbook</t>
  </si>
  <si>
    <t xml:space="preserve">Total Raised</t>
  </si>
  <si>
    <t xml:space="preserve">Total dollars donated in the period</t>
  </si>
  <si>
    <t xml:space="preserve">Weekly &amp; Monthly</t>
  </si>
  <si>
    <t xml:space="preserve">On pace vs. campaign goal</t>
  </si>
  <si>
    <t xml:space="preserve">Acquisition Playbook</t>
  </si>
  <si>
    <t xml:space="preserve">Count of first-time donors in the period</t>
  </si>
  <si>
    <t xml:space="preserve">Growing period over period</t>
  </si>
  <si>
    <t xml:space="preserve">Average Gift ($)</t>
  </si>
  <si>
    <t xml:space="preserve">Total raised ÷ number of gifts</t>
  </si>
  <si>
    <t xml:space="preserve">Weekly</t>
  </si>
  <si>
    <t xml:space="preserve">Stable or rising</t>
  </si>
  <si>
    <t xml:space="preserve">Landing Page Playbook</t>
  </si>
  <si>
    <t xml:space="preserve">Conversion Rate (%)</t>
  </si>
  <si>
    <t xml:space="preserve">Donations ÷ landing page visitors</t>
  </si>
  <si>
    <t xml:space="preserve">12–22%, 28%+ is top decile</t>
  </si>
  <si>
    <t xml:space="preserve">Cost per Donor ($)</t>
  </si>
  <si>
    <t xml:space="preserve">Ad spend ÷ new donors acquired</t>
  </si>
  <si>
    <t xml:space="preserve">$16–$22 healthy range</t>
  </si>
  <si>
    <t xml:space="preserve">Channel Playbook</t>
  </si>
  <si>
    <t xml:space="preserve">Repeat Donor Rate (%)</t>
  </si>
  <si>
    <t xml:space="preserve">Share of donors who have given more than once</t>
  </si>
  <si>
    <t xml:space="preserve">Monthly</t>
  </si>
  <si>
    <t xml:space="preserve">Trending upward, 20%+ is strong</t>
  </si>
  <si>
    <t xml:space="preserve">Retention Playbook</t>
  </si>
  <si>
    <t xml:space="preserve">Monthly Donor Count</t>
  </si>
  <si>
    <t xml:space="preserve">Number of active recurring donors</t>
  </si>
  <si>
    <t xml:space="preserve">Growing every month</t>
  </si>
  <si>
    <t xml:space="preserve">Monthly Churn Rate (%)</t>
  </si>
  <si>
    <t xml:space="preserve">Share of recurring donors who cancel in the period</t>
  </si>
  <si>
    <t xml:space="preserve">Under 5% is healthy</t>
  </si>
  <si>
    <t xml:space="preserve">Average gift × frequency × donor lifespan</t>
  </si>
  <si>
    <t xml:space="preserve">$300–$400 for a healthy program</t>
  </si>
  <si>
    <t xml:space="preserve">LTV : CAC Ratio</t>
  </si>
  <si>
    <t xml:space="preserve">Donor lifetime value ÷ cost to acquire</t>
  </si>
  <si>
    <t xml:space="preserve">3:1 or higher is sustainable</t>
  </si>
  <si>
    <t xml:space="preserve">Performance Playbook</t>
  </si>
  <si>
    <t xml:space="preserve">Every decision made from a KPI review — log it here so nothing gets lost.</t>
  </si>
  <si>
    <t xml:space="preserve">Date</t>
  </si>
  <si>
    <t xml:space="preserve">Metric Flagged</t>
  </si>
  <si>
    <t xml:space="preserve">Trend Observed</t>
  </si>
  <si>
    <t xml:space="preserve">Likely Cause</t>
  </si>
  <si>
    <t xml:space="preserve">Action Taken</t>
  </si>
  <si>
    <t xml:space="preserve">Owner</t>
  </si>
  <si>
    <t xml:space="preserve">Status</t>
  </si>
  <si>
    <t xml:space="preserve">Result</t>
  </si>
  <si>
    <t xml:space="preserve">LTV : CAC by channel</t>
  </si>
  <si>
    <t xml:space="preserve">Owned channels far outperforming paid</t>
  </si>
  <si>
    <t xml:space="preserve">Email/WhatsApp list has highest-intent, lowest-cost donors</t>
  </si>
  <si>
    <t xml:space="preserve">Shift 15% of Meta budget into growing the email/WhatsApp list</t>
  </si>
  <si>
    <t xml:space="preserve">Abid</t>
  </si>
  <si>
    <t xml:space="preserve">In Progress</t>
  </si>
  <si>
    <t xml:space="preserve">Review at April monthly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</si>
</sst>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0.0\x"/>
    <numFmt numFmtId="167" formatCode="0.0%"/>
    <numFmt numFmtId="168" formatCode="\$#,##0.0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33A33"/>
      <name val="Arial"/>
      <family val="0"/>
      <charset val="1"/>
    </font>
    <font>
      <i val="true"/>
      <sz val="10"/>
      <color rgb="FF6B6F63"/>
      <name val="Arial"/>
      <family val="0"/>
      <charset val="1"/>
    </font>
    <font>
      <b val="true"/>
      <sz val="12"/>
      <color rgb="FF233A33"/>
      <name val="Arial"/>
      <family val="0"/>
      <charset val="1"/>
    </font>
    <font>
      <b val="true"/>
      <sz val="10"/>
      <color rgb="FF12211C"/>
      <name val="Arial"/>
      <family val="0"/>
      <charset val="1"/>
    </font>
    <font>
      <sz val="10"/>
      <color rgb="FF12211C"/>
      <name val="Arial"/>
      <family val="0"/>
      <charset val="1"/>
    </font>
    <font>
      <sz val="10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1"/>
      <color rgb="FF5D7F6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2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7D6"/>
        <bgColor rgb="FFF6F4EE"/>
      </patternFill>
    </fill>
    <fill>
      <patternFill patternType="solid">
        <fgColor rgb="FF233A33"/>
        <bgColor rgb="FF333300"/>
      </patternFill>
    </fill>
    <fill>
      <patternFill patternType="solid">
        <fgColor rgb="FFEFEBDD"/>
        <bgColor rgb="FFF6F4EE"/>
      </patternFill>
    </fill>
    <fill>
      <patternFill patternType="solid">
        <fgColor rgb="FFF6F4EE"/>
        <bgColor rgb="FFF9F9F9"/>
      </patternFill>
    </fill>
    <fill>
      <patternFill patternType="solid">
        <fgColor rgb="FFFFFD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AD5C4"/>
      </left>
      <right style="thin">
        <color rgb="FFDAD5C4"/>
      </right>
      <top style="thin">
        <color rgb="FFDAD5C4"/>
      </top>
      <bottom style="thin">
        <color rgb="FFDAD5C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8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233A33"/>
          <bgColor rgb="FF000000"/>
        </patternFill>
      </fill>
    </dxf>
    <dxf>
      <fill>
        <patternFill patternType="solid">
          <fgColor rgb="FFFFF7D6"/>
          <bgColor rgb="FF000000"/>
        </patternFill>
      </fill>
    </dxf>
    <dxf>
      <fill>
        <patternFill patternType="solid">
          <fgColor rgb="FF12211C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EFEBDD"/>
          <bgColor rgb="FF000000"/>
        </patternFill>
      </fill>
    </dxf>
    <dxf>
      <fill>
        <patternFill patternType="solid">
          <fgColor rgb="FFF6F4EE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AD5C4"/>
      <rgbColor rgb="FF878787"/>
      <rgbColor rgb="FF9999FF"/>
      <rgbColor rgb="FFBE4B48"/>
      <rgbColor rgb="FFFFF7D6"/>
      <rgbColor rgb="FFF6F4E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9F9F9"/>
      <rgbColor rgb="FFEFEBDD"/>
      <rgbColor rgb="FFFFFDF2"/>
      <rgbColor rgb="FF99CCFF"/>
      <rgbColor rgb="FFFF99CC"/>
      <rgbColor rgb="FFCC99FF"/>
      <rgbColor rgb="FFFFCC99"/>
      <rgbColor rgb="FF4A7EBB"/>
      <rgbColor rgb="FF33CCCC"/>
      <rgbColor rgb="FF98B855"/>
      <rgbColor rgb="FFFFCC00"/>
      <rgbColor rgb="FFFF9900"/>
      <rgbColor rgb="FFFF6600"/>
      <rgbColor rgb="FF6B6F63"/>
      <rgbColor rgb="FF4F81BD"/>
      <rgbColor rgb="FF003366"/>
      <rgbColor rgb="FF5D7F63"/>
      <rgbColor rgb="FF12211C"/>
      <rgbColor rgb="FF333300"/>
      <rgbColor rgb="FF993300"/>
      <rgbColor rgb="FF993366"/>
      <rgbColor rgb="FF333399"/>
      <rgbColor rgb="FF233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Total Raised — Weekly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'Weekly Tracker'!B4</c:f>
              <c:strCache>
                <c:ptCount val="1"/>
                <c:pt idx="0">
                  <c:v>Total Raised ($)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circle"/>
            <c:size val="5"/>
            <c:spPr>
              <a:solidFill>
                <a:srgbClr val="4a7ebb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'Weekly Tracker'!$A$5:$A$9</c:f>
              <c:strCache>
                <c:ptCount val="5"/>
                <c:pt idx="0">
                  <c:v>2026-02-02</c:v>
                </c:pt>
                <c:pt idx="1">
                  <c:v>2026-02-09</c:v>
                </c:pt>
                <c:pt idx="2">
                  <c:v>2026-02-16</c:v>
                </c:pt>
                <c:pt idx="3">
                  <c:v>2026-02-23</c:v>
                </c:pt>
                <c:pt idx="4">
                  <c:v>2026-03-02</c:v>
                </c:pt>
              </c:strCache>
            </c:strRef>
          </c:cat>
          <c:val>
            <c:numRef>
              <c:f>'Weekly Tracker'!$B$5:$B$9</c:f>
              <c:numCache>
                <c:formatCode>\$#,##0</c:formatCode>
                <c:ptCount val="5"/>
                <c:pt idx="0">
                  <c:v>5980</c:v>
                </c:pt>
                <c:pt idx="1">
                  <c:v>6540</c:v>
                </c:pt>
                <c:pt idx="2">
                  <c:v>6120</c:v>
                </c:pt>
                <c:pt idx="3">
                  <c:v>7360</c:v>
                </c:pt>
                <c:pt idx="4">
                  <c:v>8240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33661407"/>
        <c:axId val="64204927"/>
      </c:lineChart>
      <c:catAx>
        <c:axId val="3366140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Week Starting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4204927"/>
        <c:crosses val="autoZero"/>
        <c:auto val="1"/>
        <c:lblAlgn val="ctr"/>
        <c:lblOffset val="100"/>
        <c:noMultiLvlLbl val="0"/>
      </c:catAx>
      <c:valAx>
        <c:axId val="6420492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Raised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366140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Total Raised — Monthly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'Monthly Tracker'!B4</c:f>
              <c:strCache>
                <c:ptCount val="1"/>
                <c:pt idx="0">
                  <c:v>Total Raised ($)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Tracker'!$A$5:$A$10</c:f>
              <c:strCache>
                <c:ptCount val="6"/>
                <c:pt idx="0">
                  <c:v>Oct 2025</c:v>
                </c:pt>
                <c:pt idx="1">
                  <c:v>Nov 2025</c:v>
                </c:pt>
                <c:pt idx="2">
                  <c:v>Dec 2025</c:v>
                </c:pt>
                <c:pt idx="3">
                  <c:v>Jan 2026</c:v>
                </c:pt>
                <c:pt idx="4">
                  <c:v>Feb 2026</c:v>
                </c:pt>
                <c:pt idx="5">
                  <c:v>Mar 2026</c:v>
                </c:pt>
              </c:strCache>
            </c:strRef>
          </c:cat>
          <c:val>
            <c:numRef>
              <c:f>'Monthly Tracker'!$B$5:$B$10</c:f>
              <c:numCache>
                <c:formatCode>\$#,##0</c:formatCode>
                <c:ptCount val="6"/>
                <c:pt idx="0">
                  <c:v>21400</c:v>
                </c:pt>
                <c:pt idx="1">
                  <c:v>24800</c:v>
                </c:pt>
                <c:pt idx="2">
                  <c:v>26200</c:v>
                </c:pt>
                <c:pt idx="3">
                  <c:v>28650</c:v>
                </c:pt>
                <c:pt idx="4">
                  <c:v>29700</c:v>
                </c:pt>
                <c:pt idx="5">
                  <c:v>34100</c:v>
                </c:pt>
              </c:numCache>
            </c:numRef>
          </c:val>
        </c:ser>
        <c:gapWidth val="150"/>
        <c:overlap val="0"/>
        <c:axId val="12233914"/>
        <c:axId val="97691193"/>
      </c:barChart>
      <c:catAx>
        <c:axId val="1223391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691193"/>
        <c:crosses val="autoZero"/>
        <c:auto val="1"/>
        <c:lblAlgn val="ctr"/>
        <c:lblOffset val="100"/>
        <c:noMultiLvlLbl val="0"/>
      </c:catAx>
      <c:valAx>
        <c:axId val="9769119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Raised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223391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LTV : CAC Ratio — Monthly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'Monthly Tracker'!H4</c:f>
              <c:strCache>
                <c:ptCount val="1"/>
                <c:pt idx="0">
                  <c:v>LTV:CAC</c:v>
                </c:pt>
              </c:strCache>
            </c:strRef>
          </c:tx>
          <c:spPr>
            <a:solidFill>
              <a:srgbClr val="be4b48"/>
            </a:solidFill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Tracker'!$A$5:$A$10</c:f>
              <c:strCache>
                <c:ptCount val="6"/>
                <c:pt idx="0">
                  <c:v>Oct 2025</c:v>
                </c:pt>
                <c:pt idx="1">
                  <c:v>Nov 2025</c:v>
                </c:pt>
                <c:pt idx="2">
                  <c:v>Dec 2025</c:v>
                </c:pt>
                <c:pt idx="3">
                  <c:v>Jan 2026</c:v>
                </c:pt>
                <c:pt idx="4">
                  <c:v>Feb 2026</c:v>
                </c:pt>
                <c:pt idx="5">
                  <c:v>Mar 2026</c:v>
                </c:pt>
              </c:strCache>
            </c:strRef>
          </c:cat>
          <c:val>
            <c:numRef>
              <c:f>'Monthly Tracker'!$H$5:$H$10</c:f>
              <c:numCache>
                <c:formatCode>0.0\x</c:formatCode>
                <c:ptCount val="6"/>
                <c:pt idx="0">
                  <c:v>2.1</c:v>
                </c:pt>
                <c:pt idx="1">
                  <c:v>2.4</c:v>
                </c:pt>
                <c:pt idx="2">
                  <c:v>2.6</c:v>
                </c:pt>
                <c:pt idx="3">
                  <c:v>2.8</c:v>
                </c:pt>
                <c:pt idx="4">
                  <c:v>3</c:v>
                </c:pt>
                <c:pt idx="5">
                  <c:v>3.2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31811882"/>
        <c:axId val="92092735"/>
      </c:lineChart>
      <c:catAx>
        <c:axId val="3181188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2092735"/>
        <c:crosses val="autoZero"/>
        <c:auto val="1"/>
        <c:lblAlgn val="ctr"/>
        <c:lblOffset val="100"/>
        <c:noMultiLvlLbl val="0"/>
      </c:catAx>
      <c:valAx>
        <c:axId val="9209273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Ratio (x)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\x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181188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Repeat Donor Rate — Monthly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'Monthly Tracker'!D4</c:f>
              <c:strCache>
                <c:ptCount val="1"/>
                <c:pt idx="0">
                  <c:v>Repeat Rate (%)</c:v>
                </c:pt>
              </c:strCache>
            </c:strRef>
          </c:tx>
          <c:spPr>
            <a:solidFill>
              <a:srgbClr val="98b855"/>
            </a:solidFill>
            <a:ln w="47520">
              <a:solidFill>
                <a:srgbClr val="98b855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Tracker'!$A$5:$A$10</c:f>
              <c:strCache>
                <c:ptCount val="6"/>
                <c:pt idx="0">
                  <c:v>Oct 2025</c:v>
                </c:pt>
                <c:pt idx="1">
                  <c:v>Nov 2025</c:v>
                </c:pt>
                <c:pt idx="2">
                  <c:v>Dec 2025</c:v>
                </c:pt>
                <c:pt idx="3">
                  <c:v>Jan 2026</c:v>
                </c:pt>
                <c:pt idx="4">
                  <c:v>Feb 2026</c:v>
                </c:pt>
                <c:pt idx="5">
                  <c:v>Mar 2026</c:v>
                </c:pt>
              </c:strCache>
            </c:strRef>
          </c:cat>
          <c:val>
            <c:numRef>
              <c:f>'Monthly Tracker'!$D$5:$D$10</c:f>
              <c:numCache>
                <c:formatCode>0.0%</c:formatCode>
                <c:ptCount val="6"/>
                <c:pt idx="0">
                  <c:v>0.16</c:v>
                </c:pt>
                <c:pt idx="1">
                  <c:v>0.175</c:v>
                </c:pt>
                <c:pt idx="2">
                  <c:v>0.184</c:v>
                </c:pt>
                <c:pt idx="3">
                  <c:v>0.196</c:v>
                </c:pt>
                <c:pt idx="4">
                  <c:v>0.208</c:v>
                </c:pt>
                <c:pt idx="5">
                  <c:v>0.22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58738324"/>
        <c:axId val="76234054"/>
      </c:lineChart>
      <c:catAx>
        <c:axId val="5873832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6234054"/>
        <c:crosses val="autoZero"/>
        <c:auto val="1"/>
        <c:lblAlgn val="ctr"/>
        <c:lblOffset val="100"/>
        <c:noMultiLvlLbl val="0"/>
      </c:catAx>
      <c:valAx>
        <c:axId val="7623405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Rate (%)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873832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</xdr:row>
      <xdr:rowOff>0</xdr:rowOff>
    </xdr:from>
    <xdr:to>
      <xdr:col>5</xdr:col>
      <xdr:colOff>825840</xdr:colOff>
      <xdr:row>18</xdr:row>
      <xdr:rowOff>22320</xdr:rowOff>
    </xdr:to>
    <xdr:graphicFrame>
      <xdr:nvGraphicFramePr>
        <xdr:cNvPr id="0" name="Chart 1"/>
        <xdr:cNvGraphicFramePr/>
      </xdr:nvGraphicFramePr>
      <xdr:xfrm>
        <a:off x="0" y="72396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825840</xdr:colOff>
      <xdr:row>35</xdr:row>
      <xdr:rowOff>22320</xdr:rowOff>
    </xdr:to>
    <xdr:graphicFrame>
      <xdr:nvGraphicFramePr>
        <xdr:cNvPr id="1" name="Chart 2"/>
        <xdr:cNvGraphicFramePr/>
      </xdr:nvGraphicFramePr>
      <xdr:xfrm>
        <a:off x="0" y="396252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3</xdr:row>
      <xdr:rowOff>0</xdr:rowOff>
    </xdr:from>
    <xdr:to>
      <xdr:col>17</xdr:col>
      <xdr:colOff>492480</xdr:colOff>
      <xdr:row>18</xdr:row>
      <xdr:rowOff>22320</xdr:rowOff>
    </xdr:to>
    <xdr:graphicFrame>
      <xdr:nvGraphicFramePr>
        <xdr:cNvPr id="2" name="Chart 3"/>
        <xdr:cNvGraphicFramePr/>
      </xdr:nvGraphicFramePr>
      <xdr:xfrm>
        <a:off x="8881200" y="72396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20</xdr:row>
      <xdr:rowOff>0</xdr:rowOff>
    </xdr:from>
    <xdr:to>
      <xdr:col>17</xdr:col>
      <xdr:colOff>492480</xdr:colOff>
      <xdr:row>35</xdr:row>
      <xdr:rowOff>22320</xdr:rowOff>
    </xdr:to>
    <xdr:graphicFrame>
      <xdr:nvGraphicFramePr>
        <xdr:cNvPr id="3" name="Chart 4"/>
        <xdr:cNvGraphicFramePr/>
      </xdr:nvGraphicFramePr>
      <xdr:xfrm>
        <a:off x="8881200" y="396252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3" min="3" style="0" width="52"/>
    <col collapsed="false" customWidth="true" hidden="false" outlineLevel="0" max="4" min="4" style="0" width="3"/>
  </cols>
  <sheetData>
    <row r="1" customFormat="false" ht="24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4" customFormat="false" ht="15" hidden="false" customHeight="false" outlineLevel="0" collapsed="false">
      <c r="B4" s="3" t="s">
        <v>2</v>
      </c>
    </row>
    <row r="5" customFormat="false" ht="42" hidden="false" customHeight="true" outlineLevel="0" collapsed="false">
      <c r="B5" s="4" t="s">
        <v>3</v>
      </c>
      <c r="C5" s="5" t="s">
        <v>4</v>
      </c>
    </row>
    <row r="6" customFormat="false" ht="42" hidden="false" customHeight="true" outlineLevel="0" collapsed="false">
      <c r="B6" s="4" t="s">
        <v>5</v>
      </c>
      <c r="C6" s="5" t="s">
        <v>6</v>
      </c>
    </row>
    <row r="7" customFormat="false" ht="42" hidden="false" customHeight="true" outlineLevel="0" collapsed="false">
      <c r="B7" s="4" t="s">
        <v>7</v>
      </c>
      <c r="C7" s="5" t="s">
        <v>8</v>
      </c>
    </row>
    <row r="8" customFormat="false" ht="42" hidden="false" customHeight="true" outlineLevel="0" collapsed="false">
      <c r="B8" s="4" t="s">
        <v>9</v>
      </c>
      <c r="C8" s="5" t="s">
        <v>10</v>
      </c>
    </row>
    <row r="9" customFormat="false" ht="42" hidden="false" customHeight="true" outlineLevel="0" collapsed="false">
      <c r="B9" s="4" t="s">
        <v>11</v>
      </c>
      <c r="C9" s="5" t="s">
        <v>12</v>
      </c>
    </row>
    <row r="11" customFormat="false" ht="15" hidden="false" customHeight="false" outlineLevel="0" collapsed="false">
      <c r="B11" s="3" t="s">
        <v>13</v>
      </c>
    </row>
    <row r="12" customFormat="false" ht="15" hidden="false" customHeight="false" outlineLevel="0" collapsed="false">
      <c r="B12" s="6" t="s">
        <v>14</v>
      </c>
    </row>
    <row r="13" customFormat="false" ht="15" hidden="false" customHeight="false" outlineLevel="0" collapsed="false">
      <c r="B13" s="7" t="s">
        <v>15</v>
      </c>
    </row>
    <row r="16" customFormat="false" ht="15" hidden="false" customHeight="false" outlineLevel="0" collapsed="false">
      <c r="B16" s="3" t="s">
        <v>16</v>
      </c>
    </row>
    <row r="17" customFormat="false" ht="15" hidden="false" customHeight="false" outlineLevel="0" collapsed="false">
      <c r="B17" s="8" t="s">
        <v>17</v>
      </c>
      <c r="C17" s="9" t="n">
        <f aca="false">INDEX('Weekly Tracker'!B6:B20,COUNT('Weekly Tracker'!B6:B20))</f>
        <v>8240</v>
      </c>
    </row>
    <row r="18" customFormat="false" ht="15" hidden="false" customHeight="false" outlineLevel="0" collapsed="false">
      <c r="B18" s="8" t="s">
        <v>18</v>
      </c>
      <c r="C18" s="9" t="n">
        <f aca="false">INDEX('Weekly Tracker'!F6:F20,COUNT('Weekly Tracker'!F6:F20))</f>
        <v>24</v>
      </c>
    </row>
    <row r="19" customFormat="false" ht="15" hidden="false" customHeight="false" outlineLevel="0" collapsed="false">
      <c r="B19" s="8" t="s">
        <v>19</v>
      </c>
      <c r="C19" s="10" t="n">
        <f aca="false">INDEX('Monthly Tracker'!H6:H20,COUNT('Monthly Tracker'!H6:H20))</f>
        <v>3.2</v>
      </c>
    </row>
    <row r="20" customFormat="false" ht="15" hidden="false" customHeight="false" outlineLevel="0" collapsed="false">
      <c r="B20" s="8" t="s">
        <v>20</v>
      </c>
      <c r="C20" s="11" t="n">
        <f aca="false">INDEX('Monthly Tracker'!D6:D20,COUNT('Monthly Tracker'!D6:D20))</f>
        <v>0.22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4"/>
    <col collapsed="false" customWidth="true" hidden="false" outlineLevel="0" max="5" min="3" style="0" width="12"/>
    <col collapsed="false" customWidth="true" hidden="false" outlineLevel="0" max="6" min="6" style="0" width="13"/>
    <col collapsed="false" customWidth="true" hidden="false" outlineLevel="0" max="8" min="7" style="0" width="12"/>
    <col collapsed="false" customWidth="true" hidden="false" outlineLevel="0" max="9" min="9" style="0" width="30"/>
  </cols>
  <sheetData>
    <row r="1" customFormat="false" ht="24" hidden="false" customHeight="true" outlineLevel="0" collapsed="false">
      <c r="A1" s="1" t="s">
        <v>3</v>
      </c>
      <c r="B1" s="1"/>
      <c r="C1" s="1"/>
      <c r="D1" s="1"/>
      <c r="E1" s="1"/>
      <c r="F1" s="1"/>
      <c r="G1" s="1"/>
      <c r="H1" s="1"/>
      <c r="I1" s="1"/>
    </row>
    <row r="2" customFormat="false" ht="18" hidden="false" customHeight="true" outlineLevel="0" collapsed="false">
      <c r="A2" s="2" t="s">
        <v>21</v>
      </c>
      <c r="B2" s="2"/>
      <c r="C2" s="2"/>
      <c r="D2" s="2"/>
      <c r="E2" s="2"/>
      <c r="F2" s="2"/>
      <c r="G2" s="2"/>
      <c r="H2" s="2"/>
      <c r="I2" s="2"/>
    </row>
    <row r="4" customFormat="false" ht="19.5" hidden="false" customHeight="true" outlineLevel="0" collapsed="false">
      <c r="A4" s="12" t="s">
        <v>22</v>
      </c>
      <c r="B4" s="12" t="s">
        <v>23</v>
      </c>
      <c r="C4" s="12" t="s">
        <v>24</v>
      </c>
      <c r="D4" s="12" t="s">
        <v>25</v>
      </c>
      <c r="E4" s="12" t="s">
        <v>26</v>
      </c>
      <c r="F4" s="12" t="s">
        <v>27</v>
      </c>
      <c r="G4" s="12" t="s">
        <v>28</v>
      </c>
      <c r="H4" s="12" t="s">
        <v>29</v>
      </c>
      <c r="I4" s="12" t="s">
        <v>30</v>
      </c>
    </row>
    <row r="5" customFormat="false" ht="15" hidden="false" customHeight="false" outlineLevel="0" collapsed="false">
      <c r="A5" s="13" t="s">
        <v>31</v>
      </c>
      <c r="B5" s="14" t="n">
        <v>5980</v>
      </c>
      <c r="C5" s="13" t="n">
        <v>108</v>
      </c>
      <c r="D5" s="15" t="n">
        <v>55.4</v>
      </c>
      <c r="E5" s="16" t="n">
        <v>0.032</v>
      </c>
      <c r="F5" s="15" t="n">
        <v>27.1</v>
      </c>
      <c r="G5" s="17"/>
      <c r="H5" s="17"/>
      <c r="I5" s="13" t="s">
        <v>32</v>
      </c>
    </row>
    <row r="6" customFormat="false" ht="15" hidden="false" customHeight="false" outlineLevel="0" collapsed="false">
      <c r="A6" s="13" t="s">
        <v>33</v>
      </c>
      <c r="B6" s="14" t="n">
        <v>6540</v>
      </c>
      <c r="C6" s="13" t="n">
        <v>118</v>
      </c>
      <c r="D6" s="15" t="n">
        <v>55.4</v>
      </c>
      <c r="E6" s="16" t="n">
        <v>0.034</v>
      </c>
      <c r="F6" s="15" t="n">
        <v>26.2</v>
      </c>
      <c r="G6" s="18" t="n">
        <f aca="false">IFERROR((B6-B5)/B5,"")</f>
        <v>0.0936454849498328</v>
      </c>
      <c r="H6" s="18" t="n">
        <f aca="false">IFERROR((C6-C5)/C5,"")</f>
        <v>0.0925925925925926</v>
      </c>
      <c r="I6" s="13"/>
    </row>
    <row r="7" customFormat="false" ht="23.85" hidden="false" customHeight="false" outlineLevel="0" collapsed="false">
      <c r="A7" s="13" t="s">
        <v>34</v>
      </c>
      <c r="B7" s="14" t="n">
        <v>6120</v>
      </c>
      <c r="C7" s="13" t="n">
        <v>112</v>
      </c>
      <c r="D7" s="15" t="n">
        <v>54.6</v>
      </c>
      <c r="E7" s="16" t="n">
        <v>0.033</v>
      </c>
      <c r="F7" s="15" t="n">
        <v>26.8</v>
      </c>
      <c r="G7" s="17" t="n">
        <f aca="false">IFERROR((B7-B6)/B6,"")</f>
        <v>-0.0642201834862385</v>
      </c>
      <c r="H7" s="17" t="n">
        <f aca="false">IFERROR((C7-C6)/C6,"")</f>
        <v>-0.0508474576271187</v>
      </c>
      <c r="I7" s="13" t="s">
        <v>35</v>
      </c>
    </row>
    <row r="8" customFormat="false" ht="15" hidden="false" customHeight="false" outlineLevel="0" collapsed="false">
      <c r="A8" s="13" t="s">
        <v>36</v>
      </c>
      <c r="B8" s="14" t="n">
        <v>7360</v>
      </c>
      <c r="C8" s="13" t="n">
        <v>132</v>
      </c>
      <c r="D8" s="15" t="n">
        <v>55.8</v>
      </c>
      <c r="E8" s="16" t="n">
        <v>0.036</v>
      </c>
      <c r="F8" s="15" t="n">
        <v>25.1</v>
      </c>
      <c r="G8" s="18" t="n">
        <f aca="false">IFERROR((B8-B7)/B7,"")</f>
        <v>0.202614379084967</v>
      </c>
      <c r="H8" s="18" t="n">
        <f aca="false">IFERROR((C8-C7)/C7,"")</f>
        <v>0.178571428571429</v>
      </c>
      <c r="I8" s="13"/>
    </row>
    <row r="9" customFormat="false" ht="15" hidden="false" customHeight="false" outlineLevel="0" collapsed="false">
      <c r="A9" s="13" t="s">
        <v>37</v>
      </c>
      <c r="B9" s="14" t="n">
        <v>8240</v>
      </c>
      <c r="C9" s="13" t="n">
        <v>146</v>
      </c>
      <c r="D9" s="15" t="n">
        <v>56.4</v>
      </c>
      <c r="E9" s="16" t="n">
        <v>0.038</v>
      </c>
      <c r="F9" s="15" t="n">
        <v>24</v>
      </c>
      <c r="G9" s="17" t="n">
        <f aca="false">IFERROR((B9-B8)/B8,"")</f>
        <v>0.119565217391304</v>
      </c>
      <c r="H9" s="17" t="n">
        <f aca="false">IFERROR((C9-C8)/C8,"")</f>
        <v>0.106060606060606</v>
      </c>
      <c r="I9" s="13" t="s">
        <v>38</v>
      </c>
    </row>
    <row r="10" customFormat="false" ht="15" hidden="false" customHeight="false" outlineLevel="0" collapsed="false">
      <c r="A10" s="13"/>
      <c r="B10" s="14"/>
      <c r="C10" s="13"/>
      <c r="D10" s="15"/>
      <c r="E10" s="16"/>
      <c r="F10" s="15"/>
      <c r="G10" s="16" t="str">
        <f aca="false">IF(B10="","",IFERROR((B10-B9)/B9,""))</f>
        <v/>
      </c>
      <c r="H10" s="16" t="str">
        <f aca="false">IF(C10="","",IFERROR((C10-C9)/C9,""))</f>
        <v/>
      </c>
      <c r="I10" s="13"/>
    </row>
    <row r="11" customFormat="false" ht="15" hidden="false" customHeight="false" outlineLevel="0" collapsed="false">
      <c r="A11" s="13"/>
      <c r="B11" s="14"/>
      <c r="C11" s="13"/>
      <c r="D11" s="15"/>
      <c r="E11" s="16"/>
      <c r="F11" s="15"/>
      <c r="G11" s="16" t="str">
        <f aca="false">IF(B11="","",IFERROR((B11-B10)/B10,""))</f>
        <v/>
      </c>
      <c r="H11" s="16" t="str">
        <f aca="false">IF(C11="","",IFERROR((C11-C10)/C10,""))</f>
        <v/>
      </c>
      <c r="I11" s="13"/>
    </row>
    <row r="12" customFormat="false" ht="15" hidden="false" customHeight="false" outlineLevel="0" collapsed="false">
      <c r="A12" s="13"/>
      <c r="B12" s="14"/>
      <c r="C12" s="13"/>
      <c r="D12" s="15"/>
      <c r="E12" s="16"/>
      <c r="F12" s="15"/>
      <c r="G12" s="16" t="str">
        <f aca="false">IF(B12="","",IFERROR((B12-B11)/B11,""))</f>
        <v/>
      </c>
      <c r="H12" s="16" t="str">
        <f aca="false">IF(C12="","",IFERROR((C12-C11)/C11,""))</f>
        <v/>
      </c>
      <c r="I12" s="13"/>
    </row>
    <row r="13" customFormat="false" ht="15" hidden="false" customHeight="false" outlineLevel="0" collapsed="false">
      <c r="A13" s="13"/>
      <c r="B13" s="14"/>
      <c r="C13" s="13"/>
      <c r="D13" s="15"/>
      <c r="E13" s="16"/>
      <c r="F13" s="15"/>
      <c r="G13" s="16" t="str">
        <f aca="false">IF(B13="","",IFERROR((B13-B12)/B12,""))</f>
        <v/>
      </c>
      <c r="H13" s="16" t="str">
        <f aca="false">IF(C13="","",IFERROR((C13-C12)/C12,""))</f>
        <v/>
      </c>
      <c r="I13" s="13"/>
    </row>
    <row r="14" customFormat="false" ht="15" hidden="false" customHeight="false" outlineLevel="0" collapsed="false">
      <c r="A14" s="13"/>
      <c r="B14" s="14"/>
      <c r="C14" s="13"/>
      <c r="D14" s="15"/>
      <c r="E14" s="16"/>
      <c r="F14" s="15"/>
      <c r="G14" s="16" t="str">
        <f aca="false">IF(B14="","",IFERROR((B14-B13)/B13,""))</f>
        <v/>
      </c>
      <c r="H14" s="16" t="str">
        <f aca="false">IF(C14="","",IFERROR((C14-C13)/C13,""))</f>
        <v/>
      </c>
      <c r="I14" s="13"/>
    </row>
    <row r="15" customFormat="false" ht="15" hidden="false" customHeight="false" outlineLevel="0" collapsed="false">
      <c r="A15" s="13"/>
      <c r="B15" s="14"/>
      <c r="C15" s="13"/>
      <c r="D15" s="15"/>
      <c r="E15" s="16"/>
      <c r="F15" s="15"/>
      <c r="G15" s="16" t="str">
        <f aca="false">IF(B15="","",IFERROR((B15-B14)/B14,""))</f>
        <v/>
      </c>
      <c r="H15" s="16" t="str">
        <f aca="false">IF(C15="","",IFERROR((C15-C14)/C14,""))</f>
        <v/>
      </c>
      <c r="I15" s="13"/>
    </row>
    <row r="16" customFormat="false" ht="15" hidden="false" customHeight="false" outlineLevel="0" collapsed="false">
      <c r="A16" s="13"/>
      <c r="B16" s="14"/>
      <c r="C16" s="13"/>
      <c r="D16" s="15"/>
      <c r="E16" s="16"/>
      <c r="F16" s="15"/>
      <c r="G16" s="16" t="str">
        <f aca="false">IF(B16="","",IFERROR((B16-B15)/B15,""))</f>
        <v/>
      </c>
      <c r="H16" s="16" t="str">
        <f aca="false">IF(C16="","",IFERROR((C16-C15)/C15,""))</f>
        <v/>
      </c>
      <c r="I16" s="13"/>
    </row>
    <row r="17" customFormat="false" ht="15" hidden="false" customHeight="false" outlineLevel="0" collapsed="false">
      <c r="A17" s="13"/>
      <c r="B17" s="14"/>
      <c r="C17" s="13"/>
      <c r="D17" s="15"/>
      <c r="E17" s="16"/>
      <c r="F17" s="15"/>
      <c r="G17" s="16" t="str">
        <f aca="false">IF(B17="","",IFERROR((B17-B16)/B16,""))</f>
        <v/>
      </c>
      <c r="H17" s="16" t="str">
        <f aca="false">IF(C17="","",IFERROR((C17-C16)/C16,""))</f>
        <v/>
      </c>
      <c r="I17" s="13"/>
    </row>
    <row r="18" customFormat="false" ht="15" hidden="false" customHeight="false" outlineLevel="0" collapsed="false">
      <c r="A18" s="13"/>
      <c r="B18" s="14"/>
      <c r="C18" s="13"/>
      <c r="D18" s="15"/>
      <c r="E18" s="16"/>
      <c r="F18" s="15"/>
      <c r="G18" s="16" t="str">
        <f aca="false">IF(B18="","",IFERROR((B18-B17)/B17,""))</f>
        <v/>
      </c>
      <c r="H18" s="16" t="str">
        <f aca="false">IF(C18="","",IFERROR((C18-C17)/C17,""))</f>
        <v/>
      </c>
      <c r="I18" s="13"/>
    </row>
    <row r="19" customFormat="false" ht="15" hidden="false" customHeight="false" outlineLevel="0" collapsed="false">
      <c r="A19" s="13"/>
      <c r="B19" s="14"/>
      <c r="C19" s="13"/>
      <c r="D19" s="15"/>
      <c r="E19" s="16"/>
      <c r="F19" s="15"/>
      <c r="G19" s="16" t="str">
        <f aca="false">IF(B19="","",IFERROR((B19-B18)/B18,""))</f>
        <v/>
      </c>
      <c r="H19" s="16" t="str">
        <f aca="false">IF(C19="","",IFERROR((C19-C18)/C18,""))</f>
        <v/>
      </c>
      <c r="I19" s="13"/>
    </row>
    <row r="20" customFormat="false" ht="15" hidden="false" customHeight="false" outlineLevel="0" collapsed="false">
      <c r="A20" s="13"/>
      <c r="B20" s="14"/>
      <c r="C20" s="13"/>
      <c r="D20" s="15"/>
      <c r="E20" s="16"/>
      <c r="F20" s="15"/>
      <c r="G20" s="16" t="str">
        <f aca="false">IF(B20="","",IFERROR((B20-B19)/B19,""))</f>
        <v/>
      </c>
      <c r="H20" s="16" t="str">
        <f aca="false">IF(C20="","",IFERROR((C20-C19)/C19,""))</f>
        <v/>
      </c>
      <c r="I20" s="13"/>
    </row>
    <row r="21" customFormat="false" ht="15" hidden="false" customHeight="false" outlineLevel="0" collapsed="false">
      <c r="A21" s="13"/>
      <c r="B21" s="14"/>
      <c r="C21" s="13"/>
      <c r="D21" s="15"/>
      <c r="E21" s="16"/>
      <c r="F21" s="15"/>
      <c r="G21" s="16" t="str">
        <f aca="false">IF(B21="","",IFERROR((B21-B20)/B20,""))</f>
        <v/>
      </c>
      <c r="H21" s="16" t="str">
        <f aca="false">IF(C21="","",IFERROR((C21-C20)/C20,""))</f>
        <v/>
      </c>
      <c r="I21" s="13"/>
    </row>
    <row r="22" customFormat="false" ht="15" hidden="false" customHeight="false" outlineLevel="0" collapsed="false">
      <c r="A22" s="13"/>
      <c r="B22" s="14"/>
      <c r="C22" s="13"/>
      <c r="D22" s="15"/>
      <c r="E22" s="16"/>
      <c r="F22" s="15"/>
      <c r="G22" s="16" t="str">
        <f aca="false">IF(B22="","",IFERROR((B22-B21)/B21,""))</f>
        <v/>
      </c>
      <c r="H22" s="16" t="str">
        <f aca="false">IF(C22="","",IFERROR((C22-C21)/C21,""))</f>
        <v/>
      </c>
      <c r="I22" s="13"/>
    </row>
    <row r="23" customFormat="false" ht="15" hidden="false" customHeight="false" outlineLevel="0" collapsed="false">
      <c r="A23" s="13"/>
      <c r="B23" s="14"/>
      <c r="C23" s="13"/>
      <c r="D23" s="15"/>
      <c r="E23" s="16"/>
      <c r="F23" s="15"/>
      <c r="G23" s="16" t="str">
        <f aca="false">IF(B23="","",IFERROR((B23-B22)/B22,""))</f>
        <v/>
      </c>
      <c r="H23" s="16" t="str">
        <f aca="false">IF(C23="","",IFERROR((C23-C22)/C22,""))</f>
        <v/>
      </c>
      <c r="I23" s="13"/>
    </row>
  </sheetData>
  <autoFilter ref="A4:I23"/>
  <mergeCells count="2">
    <mergeCell ref="A1:I1"/>
    <mergeCell ref="A2:I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12"/>
    <col collapsed="false" customWidth="true" hidden="false" outlineLevel="0" max="5" min="4" style="0" width="14"/>
    <col collapsed="false" customWidth="true" hidden="false" outlineLevel="0" max="6" min="6" style="0" width="13"/>
    <col collapsed="false" customWidth="true" hidden="false" outlineLevel="0" max="7" min="7" style="0" width="12"/>
    <col collapsed="false" customWidth="true" hidden="false" outlineLevel="0" max="8" min="8" style="0" width="11"/>
    <col collapsed="false" customWidth="true" hidden="false" outlineLevel="0" max="9" min="9" style="0" width="15"/>
    <col collapsed="false" customWidth="true" hidden="false" outlineLevel="0" max="10" min="10" style="0" width="12"/>
    <col collapsed="false" customWidth="true" hidden="false" outlineLevel="0" max="11" min="11" style="0" width="30"/>
  </cols>
  <sheetData>
    <row r="1" customFormat="false" ht="24" hidden="false" customHeight="true" outlineLevel="0" collapsed="fals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8" hidden="false" customHeight="true" outlineLevel="0" collapsed="false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19.5" hidden="false" customHeight="true" outlineLevel="0" collapsed="false">
      <c r="A4" s="12" t="s">
        <v>40</v>
      </c>
      <c r="B4" s="12" t="s">
        <v>23</v>
      </c>
      <c r="C4" s="12" t="s">
        <v>24</v>
      </c>
      <c r="D4" s="12" t="s">
        <v>41</v>
      </c>
      <c r="E4" s="12" t="s">
        <v>42</v>
      </c>
      <c r="F4" s="12" t="s">
        <v>43</v>
      </c>
      <c r="G4" s="12" t="s">
        <v>44</v>
      </c>
      <c r="H4" s="12" t="s">
        <v>45</v>
      </c>
      <c r="I4" s="12" t="s">
        <v>46</v>
      </c>
      <c r="J4" s="12" t="s">
        <v>47</v>
      </c>
      <c r="K4" s="12" t="s">
        <v>30</v>
      </c>
    </row>
    <row r="5" customFormat="false" ht="15" hidden="false" customHeight="false" outlineLevel="0" collapsed="false">
      <c r="A5" s="13" t="s">
        <v>48</v>
      </c>
      <c r="B5" s="14" t="n">
        <v>21400</v>
      </c>
      <c r="C5" s="13" t="n">
        <v>402</v>
      </c>
      <c r="D5" s="16" t="n">
        <v>0.16</v>
      </c>
      <c r="E5" s="13" t="n">
        <v>780</v>
      </c>
      <c r="F5" s="16" t="n">
        <v>0.068</v>
      </c>
      <c r="G5" s="14" t="n">
        <v>210</v>
      </c>
      <c r="H5" s="19" t="n">
        <v>2.1</v>
      </c>
      <c r="I5" s="15" t="n">
        <v>30.5</v>
      </c>
      <c r="J5" s="17"/>
      <c r="K5" s="13" t="s">
        <v>49</v>
      </c>
    </row>
    <row r="6" customFormat="false" ht="15" hidden="false" customHeight="false" outlineLevel="0" collapsed="false">
      <c r="A6" s="13" t="s">
        <v>50</v>
      </c>
      <c r="B6" s="14" t="n">
        <v>24800</v>
      </c>
      <c r="C6" s="13" t="n">
        <v>448</v>
      </c>
      <c r="D6" s="16" t="n">
        <v>0.175</v>
      </c>
      <c r="E6" s="13" t="n">
        <v>845</v>
      </c>
      <c r="F6" s="16" t="n">
        <v>0.062</v>
      </c>
      <c r="G6" s="14" t="n">
        <v>225</v>
      </c>
      <c r="H6" s="19" t="n">
        <v>2.4</v>
      </c>
      <c r="I6" s="15" t="n">
        <v>29.1</v>
      </c>
      <c r="J6" s="18" t="n">
        <f aca="false">IFERROR((B6-B5)/B5,"")</f>
        <v>0.158878504672897</v>
      </c>
      <c r="K6" s="13"/>
    </row>
    <row r="7" customFormat="false" ht="15" hidden="false" customHeight="false" outlineLevel="0" collapsed="false">
      <c r="A7" s="13" t="s">
        <v>51</v>
      </c>
      <c r="B7" s="14" t="n">
        <v>26200</v>
      </c>
      <c r="C7" s="13" t="n">
        <v>470</v>
      </c>
      <c r="D7" s="16" t="n">
        <v>0.184</v>
      </c>
      <c r="E7" s="13" t="n">
        <v>902</v>
      </c>
      <c r="F7" s="16" t="n">
        <v>0.059</v>
      </c>
      <c r="G7" s="14" t="n">
        <v>238</v>
      </c>
      <c r="H7" s="19" t="n">
        <v>2.6</v>
      </c>
      <c r="I7" s="15" t="n">
        <v>28.4</v>
      </c>
      <c r="J7" s="17" t="n">
        <f aca="false">IFERROR((B7-B6)/B6,"")</f>
        <v>0.0564516129032258</v>
      </c>
      <c r="K7" s="13" t="s">
        <v>52</v>
      </c>
    </row>
    <row r="8" customFormat="false" ht="15" hidden="false" customHeight="false" outlineLevel="0" collapsed="false">
      <c r="A8" s="13" t="s">
        <v>53</v>
      </c>
      <c r="B8" s="14" t="n">
        <v>28650</v>
      </c>
      <c r="C8" s="13" t="n">
        <v>512</v>
      </c>
      <c r="D8" s="16" t="n">
        <v>0.196</v>
      </c>
      <c r="E8" s="13" t="n">
        <v>968</v>
      </c>
      <c r="F8" s="16" t="n">
        <v>0.054</v>
      </c>
      <c r="G8" s="14" t="n">
        <v>251</v>
      </c>
      <c r="H8" s="19" t="n">
        <v>2.8</v>
      </c>
      <c r="I8" s="15" t="n">
        <v>27.2</v>
      </c>
      <c r="J8" s="18" t="n">
        <f aca="false">IFERROR((B8-B7)/B7,"")</f>
        <v>0.0935114503816794</v>
      </c>
      <c r="K8" s="13"/>
    </row>
    <row r="9" customFormat="false" ht="23.85" hidden="false" customHeight="false" outlineLevel="0" collapsed="false">
      <c r="A9" s="13" t="s">
        <v>54</v>
      </c>
      <c r="B9" s="14" t="n">
        <v>29700</v>
      </c>
      <c r="C9" s="13" t="n">
        <v>540</v>
      </c>
      <c r="D9" s="16" t="n">
        <v>0.208</v>
      </c>
      <c r="E9" s="13" t="n">
        <v>1035</v>
      </c>
      <c r="F9" s="16" t="n">
        <v>0.049</v>
      </c>
      <c r="G9" s="14" t="n">
        <v>264</v>
      </c>
      <c r="H9" s="19" t="n">
        <v>3</v>
      </c>
      <c r="I9" s="15" t="n">
        <v>26.3</v>
      </c>
      <c r="J9" s="17" t="n">
        <f aca="false">IFERROR((B9-B8)/B8,"")</f>
        <v>0.0366492146596859</v>
      </c>
      <c r="K9" s="13" t="s">
        <v>55</v>
      </c>
    </row>
    <row r="10" customFormat="false" ht="23.85" hidden="false" customHeight="false" outlineLevel="0" collapsed="false">
      <c r="A10" s="13" t="s">
        <v>56</v>
      </c>
      <c r="B10" s="14" t="n">
        <v>34100</v>
      </c>
      <c r="C10" s="13" t="n">
        <v>612</v>
      </c>
      <c r="D10" s="16" t="n">
        <v>0.22</v>
      </c>
      <c r="E10" s="13" t="n">
        <v>1120</v>
      </c>
      <c r="F10" s="16" t="n">
        <v>0.041</v>
      </c>
      <c r="G10" s="14" t="n">
        <v>280</v>
      </c>
      <c r="H10" s="19" t="n">
        <v>3.2</v>
      </c>
      <c r="I10" s="15" t="n">
        <v>24.9</v>
      </c>
      <c r="J10" s="18" t="n">
        <f aca="false">IFERROR((B10-B9)/B9,"")</f>
        <v>0.148148148148148</v>
      </c>
      <c r="K10" s="13" t="s">
        <v>57</v>
      </c>
    </row>
    <row r="11" customFormat="false" ht="15" hidden="false" customHeight="false" outlineLevel="0" collapsed="false">
      <c r="A11" s="13"/>
      <c r="B11" s="14"/>
      <c r="C11" s="13"/>
      <c r="D11" s="16"/>
      <c r="E11" s="13"/>
      <c r="F11" s="16"/>
      <c r="G11" s="14"/>
      <c r="H11" s="19"/>
      <c r="I11" s="15"/>
      <c r="J11" s="16" t="str">
        <f aca="false">IF(B11="","",IFERROR((B11-B10)/B10,""))</f>
        <v/>
      </c>
      <c r="K11" s="13"/>
    </row>
    <row r="12" customFormat="false" ht="15" hidden="false" customHeight="false" outlineLevel="0" collapsed="false">
      <c r="A12" s="13"/>
      <c r="B12" s="14"/>
      <c r="C12" s="13"/>
      <c r="D12" s="16"/>
      <c r="E12" s="13"/>
      <c r="F12" s="16"/>
      <c r="G12" s="14"/>
      <c r="H12" s="19"/>
      <c r="I12" s="15"/>
      <c r="J12" s="16" t="str">
        <f aca="false">IF(B12="","",IFERROR((B12-B11)/B11,""))</f>
        <v/>
      </c>
      <c r="K12" s="13"/>
    </row>
    <row r="13" customFormat="false" ht="15" hidden="false" customHeight="false" outlineLevel="0" collapsed="false">
      <c r="A13" s="13"/>
      <c r="B13" s="14"/>
      <c r="C13" s="13"/>
      <c r="D13" s="16"/>
      <c r="E13" s="13"/>
      <c r="F13" s="16"/>
      <c r="G13" s="14"/>
      <c r="H13" s="19"/>
      <c r="I13" s="15"/>
      <c r="J13" s="16" t="str">
        <f aca="false">IF(B13="","",IFERROR((B13-B12)/B12,""))</f>
        <v/>
      </c>
      <c r="K13" s="13"/>
    </row>
    <row r="14" customFormat="false" ht="15" hidden="false" customHeight="false" outlineLevel="0" collapsed="false">
      <c r="A14" s="13"/>
      <c r="B14" s="14"/>
      <c r="C14" s="13"/>
      <c r="D14" s="16"/>
      <c r="E14" s="13"/>
      <c r="F14" s="16"/>
      <c r="G14" s="14"/>
      <c r="H14" s="19"/>
      <c r="I14" s="15"/>
      <c r="J14" s="16" t="str">
        <f aca="false">IF(B14="","",IFERROR((B14-B13)/B13,""))</f>
        <v/>
      </c>
      <c r="K14" s="13"/>
    </row>
    <row r="15" customFormat="false" ht="15" hidden="false" customHeight="false" outlineLevel="0" collapsed="false">
      <c r="A15" s="13"/>
      <c r="B15" s="14"/>
      <c r="C15" s="13"/>
      <c r="D15" s="16"/>
      <c r="E15" s="13"/>
      <c r="F15" s="16"/>
      <c r="G15" s="14"/>
      <c r="H15" s="19"/>
      <c r="I15" s="15"/>
      <c r="J15" s="16" t="str">
        <f aca="false">IF(B15="","",IFERROR((B15-B14)/B14,""))</f>
        <v/>
      </c>
      <c r="K15" s="13"/>
    </row>
    <row r="16" customFormat="false" ht="15" hidden="false" customHeight="false" outlineLevel="0" collapsed="false">
      <c r="A16" s="13"/>
      <c r="B16" s="14"/>
      <c r="C16" s="13"/>
      <c r="D16" s="16"/>
      <c r="E16" s="13"/>
      <c r="F16" s="16"/>
      <c r="G16" s="14"/>
      <c r="H16" s="19"/>
      <c r="I16" s="15"/>
      <c r="J16" s="16" t="str">
        <f aca="false">IF(B16="","",IFERROR((B16-B15)/B15,""))</f>
        <v/>
      </c>
      <c r="K16" s="13"/>
    </row>
    <row r="17" customFormat="false" ht="15" hidden="false" customHeight="false" outlineLevel="0" collapsed="false">
      <c r="A17" s="13"/>
      <c r="B17" s="14"/>
      <c r="C17" s="13"/>
      <c r="D17" s="16"/>
      <c r="E17" s="13"/>
      <c r="F17" s="16"/>
      <c r="G17" s="14"/>
      <c r="H17" s="19"/>
      <c r="I17" s="15"/>
      <c r="J17" s="16" t="str">
        <f aca="false">IF(B17="","",IFERROR((B17-B16)/B16,""))</f>
        <v/>
      </c>
      <c r="K17" s="13"/>
    </row>
    <row r="18" customFormat="false" ht="15" hidden="false" customHeight="false" outlineLevel="0" collapsed="false">
      <c r="A18" s="13"/>
      <c r="B18" s="14"/>
      <c r="C18" s="13"/>
      <c r="D18" s="16"/>
      <c r="E18" s="13"/>
      <c r="F18" s="16"/>
      <c r="G18" s="14"/>
      <c r="H18" s="19"/>
      <c r="I18" s="15"/>
      <c r="J18" s="16" t="str">
        <f aca="false">IF(B18="","",IFERROR((B18-B17)/B17,""))</f>
        <v/>
      </c>
      <c r="K18" s="13"/>
    </row>
  </sheetData>
  <autoFilter ref="A4:K18"/>
  <mergeCells count="2">
    <mergeCell ref="A1:K1"/>
    <mergeCell ref="A2:K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0" min="1" style="0" width="14"/>
  </cols>
  <sheetData>
    <row r="1" customFormat="false" ht="24" hidden="false" customHeight="true" outlineLevel="0" collapsed="fals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58</v>
      </c>
      <c r="B2" s="2"/>
      <c r="C2" s="2"/>
      <c r="D2" s="2"/>
      <c r="E2" s="2"/>
      <c r="F2" s="2"/>
      <c r="G2" s="2"/>
      <c r="H2" s="2"/>
      <c r="I2" s="2"/>
      <c r="J2" s="2"/>
    </row>
  </sheetData>
  <mergeCells count="2">
    <mergeCell ref="A1:J1"/>
    <mergeCell ref="A2:J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40"/>
    <col collapsed="false" customWidth="true" hidden="false" outlineLevel="0" max="3" min="3" style="0" width="12"/>
    <col collapsed="false" customWidth="true" hidden="false" outlineLevel="0" max="4" min="4" style="0" width="18"/>
    <col collapsed="false" customWidth="true" hidden="false" outlineLevel="0" max="5" min="5" style="0" width="20"/>
  </cols>
  <sheetData>
    <row r="1" customFormat="false" ht="24" hidden="false" customHeight="true" outlineLevel="0" collapsed="false">
      <c r="A1" s="1" t="s">
        <v>9</v>
      </c>
      <c r="B1" s="1"/>
      <c r="C1" s="1"/>
      <c r="D1" s="1"/>
      <c r="E1" s="1"/>
    </row>
    <row r="2" customFormat="false" ht="18" hidden="false" customHeight="true" outlineLevel="0" collapsed="false">
      <c r="A2" s="2" t="s">
        <v>59</v>
      </c>
      <c r="B2" s="2"/>
      <c r="C2" s="2"/>
      <c r="D2" s="2"/>
      <c r="E2" s="2"/>
    </row>
    <row r="4" customFormat="false" ht="19.5" hidden="false" customHeight="true" outlineLevel="0" collapsed="false">
      <c r="A4" s="12" t="s">
        <v>60</v>
      </c>
      <c r="B4" s="12" t="s">
        <v>61</v>
      </c>
      <c r="C4" s="12" t="s">
        <v>62</v>
      </c>
      <c r="D4" s="12" t="s">
        <v>63</v>
      </c>
      <c r="E4" s="12" t="s">
        <v>64</v>
      </c>
    </row>
    <row r="5" customFormat="false" ht="23.85" hidden="false" customHeight="false" outlineLevel="0" collapsed="false">
      <c r="A5" s="20" t="s">
        <v>65</v>
      </c>
      <c r="B5" s="21" t="s">
        <v>66</v>
      </c>
      <c r="C5" s="21" t="s">
        <v>67</v>
      </c>
      <c r="D5" s="21" t="s">
        <v>68</v>
      </c>
      <c r="E5" s="21" t="s">
        <v>69</v>
      </c>
    </row>
    <row r="6" customFormat="false" ht="23.85" hidden="false" customHeight="false" outlineLevel="0" collapsed="false">
      <c r="A6" s="22" t="s">
        <v>24</v>
      </c>
      <c r="B6" s="23" t="s">
        <v>70</v>
      </c>
      <c r="C6" s="23" t="s">
        <v>67</v>
      </c>
      <c r="D6" s="23" t="s">
        <v>71</v>
      </c>
      <c r="E6" s="23" t="s">
        <v>69</v>
      </c>
    </row>
    <row r="7" customFormat="false" ht="15" hidden="false" customHeight="false" outlineLevel="0" collapsed="false">
      <c r="A7" s="20" t="s">
        <v>72</v>
      </c>
      <c r="B7" s="21" t="s">
        <v>73</v>
      </c>
      <c r="C7" s="21" t="s">
        <v>74</v>
      </c>
      <c r="D7" s="21" t="s">
        <v>75</v>
      </c>
      <c r="E7" s="21" t="s">
        <v>76</v>
      </c>
    </row>
    <row r="8" customFormat="false" ht="23.85" hidden="false" customHeight="false" outlineLevel="0" collapsed="false">
      <c r="A8" s="22" t="s">
        <v>77</v>
      </c>
      <c r="B8" s="23" t="s">
        <v>78</v>
      </c>
      <c r="C8" s="23" t="s">
        <v>74</v>
      </c>
      <c r="D8" s="23" t="s">
        <v>79</v>
      </c>
      <c r="E8" s="23" t="s">
        <v>76</v>
      </c>
    </row>
    <row r="9" customFormat="false" ht="23.85" hidden="false" customHeight="false" outlineLevel="0" collapsed="false">
      <c r="A9" s="20" t="s">
        <v>80</v>
      </c>
      <c r="B9" s="21" t="s">
        <v>81</v>
      </c>
      <c r="C9" s="21" t="s">
        <v>67</v>
      </c>
      <c r="D9" s="21" t="s">
        <v>82</v>
      </c>
      <c r="E9" s="21" t="s">
        <v>83</v>
      </c>
    </row>
    <row r="10" customFormat="false" ht="23.85" hidden="false" customHeight="false" outlineLevel="0" collapsed="false">
      <c r="A10" s="22" t="s">
        <v>84</v>
      </c>
      <c r="B10" s="23" t="s">
        <v>85</v>
      </c>
      <c r="C10" s="23" t="s">
        <v>86</v>
      </c>
      <c r="D10" s="23" t="s">
        <v>87</v>
      </c>
      <c r="E10" s="23" t="s">
        <v>88</v>
      </c>
    </row>
    <row r="11" customFormat="false" ht="15" hidden="false" customHeight="false" outlineLevel="0" collapsed="false">
      <c r="A11" s="20" t="s">
        <v>89</v>
      </c>
      <c r="B11" s="21" t="s">
        <v>90</v>
      </c>
      <c r="C11" s="21" t="s">
        <v>86</v>
      </c>
      <c r="D11" s="21" t="s">
        <v>91</v>
      </c>
      <c r="E11" s="21" t="s">
        <v>88</v>
      </c>
    </row>
    <row r="12" customFormat="false" ht="23.85" hidden="false" customHeight="false" outlineLevel="0" collapsed="false">
      <c r="A12" s="22" t="s">
        <v>92</v>
      </c>
      <c r="B12" s="23" t="s">
        <v>93</v>
      </c>
      <c r="C12" s="23" t="s">
        <v>86</v>
      </c>
      <c r="D12" s="23" t="s">
        <v>94</v>
      </c>
      <c r="E12" s="23" t="s">
        <v>88</v>
      </c>
    </row>
    <row r="13" customFormat="false" ht="23.85" hidden="false" customHeight="false" outlineLevel="0" collapsed="false">
      <c r="A13" s="20" t="s">
        <v>44</v>
      </c>
      <c r="B13" s="21" t="s">
        <v>95</v>
      </c>
      <c r="C13" s="21" t="s">
        <v>86</v>
      </c>
      <c r="D13" s="21" t="s">
        <v>96</v>
      </c>
      <c r="E13" s="21" t="s">
        <v>88</v>
      </c>
    </row>
    <row r="14" customFormat="false" ht="23.85" hidden="false" customHeight="false" outlineLevel="0" collapsed="false">
      <c r="A14" s="22" t="s">
        <v>97</v>
      </c>
      <c r="B14" s="23" t="s">
        <v>98</v>
      </c>
      <c r="C14" s="23" t="s">
        <v>86</v>
      </c>
      <c r="D14" s="23" t="s">
        <v>99</v>
      </c>
      <c r="E14" s="23" t="s">
        <v>100</v>
      </c>
    </row>
  </sheetData>
  <autoFilter ref="A4:E14"/>
  <mergeCells count="2">
    <mergeCell ref="A1:E1"/>
    <mergeCell ref="A2:E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0"/>
    <col collapsed="false" customWidth="true" hidden="false" outlineLevel="0" max="4" min="3" style="0" width="24"/>
    <col collapsed="false" customWidth="true" hidden="false" outlineLevel="0" max="5" min="5" style="0" width="28"/>
    <col collapsed="false" customWidth="true" hidden="false" outlineLevel="0" max="6" min="6" style="0" width="14"/>
    <col collapsed="false" customWidth="true" hidden="false" outlineLevel="0" max="7" min="7" style="0" width="13"/>
    <col collapsed="false" customWidth="true" hidden="false" outlineLevel="0" max="8" min="8" style="0" width="24"/>
  </cols>
  <sheetData>
    <row r="1" customFormat="false" ht="24" hidden="false" customHeight="true" outlineLevel="0" collapsed="false">
      <c r="A1" s="1" t="s">
        <v>11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101</v>
      </c>
      <c r="B2" s="2"/>
      <c r="C2" s="2"/>
      <c r="D2" s="2"/>
      <c r="E2" s="2"/>
      <c r="F2" s="2"/>
      <c r="G2" s="2"/>
      <c r="H2" s="2"/>
    </row>
    <row r="4" customFormat="false" ht="19.5" hidden="false" customHeight="true" outlineLevel="0" collapsed="false">
      <c r="A4" s="12" t="s">
        <v>102</v>
      </c>
      <c r="B4" s="12" t="s">
        <v>103</v>
      </c>
      <c r="C4" s="12" t="s">
        <v>104</v>
      </c>
      <c r="D4" s="12" t="s">
        <v>105</v>
      </c>
      <c r="E4" s="12" t="s">
        <v>106</v>
      </c>
      <c r="F4" s="12" t="s">
        <v>107</v>
      </c>
      <c r="G4" s="12" t="s">
        <v>108</v>
      </c>
      <c r="H4" s="12" t="s">
        <v>109</v>
      </c>
    </row>
    <row r="5" customFormat="false" ht="35.05" hidden="false" customHeight="false" outlineLevel="0" collapsed="false">
      <c r="A5" s="13" t="s">
        <v>37</v>
      </c>
      <c r="B5" s="13" t="s">
        <v>110</v>
      </c>
      <c r="C5" s="13" t="s">
        <v>111</v>
      </c>
      <c r="D5" s="13" t="s">
        <v>112</v>
      </c>
      <c r="E5" s="13" t="s">
        <v>113</v>
      </c>
      <c r="F5" s="13" t="s">
        <v>114</v>
      </c>
      <c r="G5" s="13" t="s">
        <v>115</v>
      </c>
      <c r="H5" s="13" t="s">
        <v>116</v>
      </c>
    </row>
    <row r="6" customFormat="false" ht="15" hidden="false" customHeight="false" outlineLevel="0" collapsed="false">
      <c r="A6" s="13"/>
      <c r="B6" s="13"/>
      <c r="C6" s="13"/>
      <c r="D6" s="13"/>
      <c r="E6" s="13"/>
      <c r="F6" s="13"/>
      <c r="G6" s="13"/>
      <c r="H6" s="13"/>
    </row>
    <row r="7" customFormat="false" ht="15" hidden="false" customHeight="false" outlineLevel="0" collapsed="false">
      <c r="A7" s="24"/>
      <c r="B7" s="24"/>
      <c r="C7" s="24"/>
      <c r="D7" s="24"/>
      <c r="E7" s="24"/>
      <c r="F7" s="24"/>
      <c r="G7" s="24"/>
      <c r="H7" s="24"/>
    </row>
    <row r="8" customFormat="false" ht="15" hidden="false" customHeight="false" outlineLevel="0" collapsed="false">
      <c r="A8" s="13"/>
      <c r="B8" s="13"/>
      <c r="C8" s="13"/>
      <c r="D8" s="13"/>
      <c r="E8" s="13"/>
      <c r="F8" s="13"/>
      <c r="G8" s="13"/>
      <c r="H8" s="13"/>
    </row>
    <row r="9" customFormat="false" ht="15" hidden="false" customHeight="false" outlineLevel="0" collapsed="false">
      <c r="A9" s="24"/>
      <c r="B9" s="24"/>
      <c r="C9" s="24"/>
      <c r="D9" s="24"/>
      <c r="E9" s="24"/>
      <c r="F9" s="24"/>
      <c r="G9" s="24"/>
      <c r="H9" s="24"/>
    </row>
    <row r="10" customFormat="false" ht="15" hidden="false" customHeight="false" outlineLevel="0" collapsed="false">
      <c r="A10" s="13"/>
      <c r="B10" s="13"/>
      <c r="C10" s="13"/>
      <c r="D10" s="13"/>
      <c r="E10" s="13"/>
      <c r="F10" s="13"/>
      <c r="G10" s="13"/>
      <c r="H10" s="13"/>
    </row>
    <row r="11" customFormat="false" ht="15" hidden="false" customHeight="false" outlineLevel="0" collapsed="false">
      <c r="A11" s="24"/>
      <c r="B11" s="24"/>
      <c r="C11" s="24"/>
      <c r="D11" s="24"/>
      <c r="E11" s="24"/>
      <c r="F11" s="24"/>
      <c r="G11" s="24"/>
      <c r="H11" s="24"/>
    </row>
    <row r="12" customFormat="false" ht="15" hidden="false" customHeight="false" outlineLevel="0" collapsed="false">
      <c r="A12" s="13"/>
      <c r="B12" s="13"/>
      <c r="C12" s="13"/>
      <c r="D12" s="13"/>
      <c r="E12" s="13"/>
      <c r="F12" s="13"/>
      <c r="G12" s="13"/>
      <c r="H12" s="13"/>
    </row>
    <row r="13" customFormat="false" ht="15" hidden="false" customHeight="false" outlineLevel="0" collapsed="false">
      <c r="A13" s="24"/>
      <c r="B13" s="24"/>
      <c r="C13" s="24"/>
      <c r="D13" s="24"/>
      <c r="E13" s="24"/>
      <c r="F13" s="24"/>
      <c r="G13" s="24"/>
      <c r="H13" s="24"/>
    </row>
    <row r="14" customFormat="false" ht="15" hidden="false" customHeight="false" outlineLevel="0" collapsed="false">
      <c r="A14" s="13"/>
      <c r="B14" s="13"/>
      <c r="C14" s="13"/>
      <c r="D14" s="13"/>
      <c r="E14" s="13"/>
      <c r="F14" s="13"/>
      <c r="G14" s="13"/>
      <c r="H14" s="13"/>
    </row>
    <row r="15" customFormat="false" ht="15" hidden="false" customHeight="false" outlineLevel="0" collapsed="false">
      <c r="A15" s="24"/>
      <c r="B15" s="24"/>
      <c r="C15" s="24"/>
      <c r="D15" s="24"/>
      <c r="E15" s="24"/>
      <c r="F15" s="24"/>
      <c r="G15" s="24"/>
      <c r="H15" s="24"/>
    </row>
    <row r="16" customFormat="false" ht="15" hidden="false" customHeight="false" outlineLevel="0" collapsed="false">
      <c r="A16" s="13"/>
      <c r="B16" s="13"/>
      <c r="C16" s="13"/>
      <c r="D16" s="13"/>
      <c r="E16" s="13"/>
      <c r="F16" s="13"/>
      <c r="G16" s="13"/>
      <c r="H16" s="13"/>
    </row>
    <row r="17" customFormat="false" ht="15" hidden="false" customHeight="false" outlineLevel="0" collapsed="false">
      <c r="A17" s="24"/>
      <c r="B17" s="24"/>
      <c r="C17" s="24"/>
      <c r="D17" s="24"/>
      <c r="E17" s="24"/>
      <c r="F17" s="24"/>
      <c r="G17" s="24"/>
      <c r="H17" s="24"/>
    </row>
    <row r="18" customFormat="false" ht="15" hidden="false" customHeight="false" outlineLevel="0" collapsed="false">
      <c r="A18" s="13"/>
      <c r="B18" s="13"/>
      <c r="C18" s="13"/>
      <c r="D18" s="13"/>
      <c r="E18" s="13"/>
      <c r="F18" s="13"/>
      <c r="G18" s="13"/>
      <c r="H18" s="13"/>
    </row>
    <row r="19" customFormat="false" ht="15" hidden="false" customHeight="false" outlineLevel="0" collapsed="false">
      <c r="A19" s="24"/>
      <c r="B19" s="24"/>
      <c r="C19" s="24"/>
      <c r="D19" s="24"/>
      <c r="E19" s="24"/>
      <c r="F19" s="24"/>
      <c r="G19" s="24"/>
      <c r="H19" s="24"/>
    </row>
    <row r="20" customFormat="false" ht="15" hidden="false" customHeight="false" outlineLevel="0" collapsed="false">
      <c r="A20" s="13"/>
      <c r="B20" s="13"/>
      <c r="C20" s="13"/>
      <c r="D20" s="13"/>
      <c r="E20" s="13"/>
      <c r="F20" s="13"/>
      <c r="G20" s="13"/>
      <c r="H20" s="13"/>
    </row>
    <row r="21" customFormat="false" ht="15" hidden="false" customHeight="false" outlineLevel="0" collapsed="false">
      <c r="A21" s="24"/>
      <c r="B21" s="24"/>
      <c r="C21" s="24"/>
      <c r="D21" s="24"/>
      <c r="E21" s="24"/>
      <c r="F21" s="24"/>
      <c r="G21" s="24"/>
      <c r="H21" s="24"/>
    </row>
    <row r="22" customFormat="false" ht="15" hidden="false" customHeight="false" outlineLevel="0" collapsed="false">
      <c r="A22" s="13"/>
      <c r="B22" s="13"/>
      <c r="C22" s="13"/>
      <c r="D22" s="13"/>
      <c r="E22" s="13"/>
      <c r="F22" s="13"/>
      <c r="G22" s="13"/>
      <c r="H22" s="13"/>
    </row>
    <row r="23" customFormat="false" ht="15" hidden="false" customHeight="false" outlineLevel="0" collapsed="false">
      <c r="A23" s="24"/>
      <c r="B23" s="24"/>
      <c r="C23" s="24"/>
      <c r="D23" s="24"/>
      <c r="E23" s="24"/>
      <c r="F23" s="24"/>
      <c r="G23" s="24"/>
      <c r="H23" s="24"/>
    </row>
    <row r="24" customFormat="false" ht="15" hidden="false" customHeight="false" outlineLevel="0" collapsed="false">
      <c r="A24" s="13"/>
      <c r="B24" s="13"/>
      <c r="C24" s="13"/>
      <c r="D24" s="13"/>
      <c r="E24" s="13"/>
      <c r="F24" s="13"/>
      <c r="G24" s="13"/>
      <c r="H24" s="13"/>
    </row>
    <row r="25" customFormat="false" ht="15" hidden="false" customHeight="false" outlineLevel="0" collapsed="false">
      <c r="A25" s="24"/>
      <c r="B25" s="24"/>
      <c r="C25" s="24"/>
      <c r="D25" s="24"/>
      <c r="E25" s="24"/>
      <c r="F25" s="24"/>
      <c r="G25" s="24"/>
      <c r="H25" s="24"/>
    </row>
  </sheetData>
  <mergeCells count="2">
    <mergeCell ref="A1:H1"/>
    <mergeCell ref="A2:H2"/>
  </mergeCells>
  <dataValidations count="1">
    <dataValidation allowBlank="true" errorStyle="stop" operator="between" showDropDown="false" showErrorMessage="false" showInputMessage="false" sqref="G5:G25" type="list">
      <formula1>"Open,In Progress,Resolved"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2026-08-19T04:53:46Z</dcterms:created>
  <dc:creator>openpyxl</dc:creator>
  <dc:description/>
  <dc:language>en-US</dc:language>
  <cp:lastModifiedBy/>
  <dcterms:modified xsi:type="dcterms:W3CDTF">2026-08-19T04:53:49Z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